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rtridge Academy\Dropbox\Hartridge\CharterTools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C33" i="1"/>
  <c r="D24" i="1"/>
  <c r="D33" i="1" s="1"/>
  <c r="E19" i="1"/>
  <c r="E34" i="1" s="1"/>
  <c r="D19" i="1"/>
  <c r="C14" i="1"/>
  <c r="C19" i="1" s="1"/>
  <c r="C34" i="1" s="1"/>
  <c r="D34" i="1" l="1"/>
</calcChain>
</file>

<file path=xl/sharedStrings.xml><?xml version="1.0" encoding="utf-8"?>
<sst xmlns="http://schemas.openxmlformats.org/spreadsheetml/2006/main" count="33" uniqueCount="30">
  <si>
    <t xml:space="preserve"> </t>
  </si>
  <si>
    <t>Estimated Year End June 2020</t>
  </si>
  <si>
    <t>Annual  Budget Amended Dec 2019</t>
  </si>
  <si>
    <t>Budget              2020 2021</t>
  </si>
  <si>
    <t>Revenues</t>
  </si>
  <si>
    <t xml:space="preserve">FEDERAL SOURCES </t>
  </si>
  <si>
    <t xml:space="preserve">Title 1 </t>
  </si>
  <si>
    <t xml:space="preserve">Title II </t>
  </si>
  <si>
    <t>Federal through state and local - IDEA</t>
  </si>
  <si>
    <t xml:space="preserve">    FEFP</t>
  </si>
  <si>
    <t xml:space="preserve">    Capital outlay</t>
  </si>
  <si>
    <t xml:space="preserve">   Transportation</t>
  </si>
  <si>
    <t xml:space="preserve">   Teacher Supply Stipend</t>
  </si>
  <si>
    <t>Best Brightest/School Recognition</t>
  </si>
  <si>
    <t>LOCAL SOURCES</t>
  </si>
  <si>
    <t xml:space="preserve">    Interest</t>
  </si>
  <si>
    <t xml:space="preserve">Other local revenue - </t>
  </si>
  <si>
    <t>Instruction</t>
  </si>
  <si>
    <t>Instructional support services</t>
  </si>
  <si>
    <t>Board</t>
  </si>
  <si>
    <t>School administration</t>
  </si>
  <si>
    <t>Facilities and acquisition</t>
  </si>
  <si>
    <t>Fiscal services</t>
  </si>
  <si>
    <t>Food services</t>
  </si>
  <si>
    <t>Central services</t>
  </si>
  <si>
    <t>Pupil transportation services</t>
  </si>
  <si>
    <t xml:space="preserve">Operation of plant  </t>
  </si>
  <si>
    <t>Account #</t>
  </si>
  <si>
    <t xml:space="preserve">Fund balance from  </t>
  </si>
  <si>
    <t xml:space="preserve">   prior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</si>
</sst>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4" fillId="0" borderId="0" xfId="0" applyFont="1" applyBorder="1" applyAlignment="1">
      <alignment wrapText="1"/>
    </xf>
    <xf numFmtId="0" fontId="3" fillId="0" borderId="1" xfId="3" applyFont="1" applyBorder="1" applyAlignment="1" applyProtection="1">
      <alignment horizontal="center" wrapText="1"/>
      <protection locked="0"/>
    </xf>
    <xf numFmtId="164" fontId="3" fillId="0" borderId="2" xfId="3" applyNumberFormat="1" applyFont="1" applyBorder="1" applyAlignment="1" applyProtection="1">
      <alignment horizontal="center" wrapText="1"/>
      <protection locked="0"/>
    </xf>
    <xf numFmtId="4" fontId="3" fillId="0" borderId="2" xfId="3" applyNumberFormat="1" applyFont="1" applyBorder="1" applyAlignment="1" applyProtection="1">
      <alignment horizontal="center" wrapText="1"/>
      <protection locked="0"/>
    </xf>
    <xf numFmtId="0" fontId="5" fillId="0" borderId="2" xfId="3" applyFont="1" applyBorder="1" applyAlignment="1" applyProtection="1">
      <alignment horizontal="center" wrapText="1"/>
      <protection locked="0"/>
    </xf>
    <xf numFmtId="0" fontId="4" fillId="0" borderId="0" xfId="0" applyFont="1"/>
    <xf numFmtId="4" fontId="4" fillId="0" borderId="0" xfId="0" applyNumberFormat="1" applyFont="1"/>
    <xf numFmtId="0" fontId="6" fillId="0" borderId="0" xfId="3" applyFont="1" applyBorder="1" applyAlignment="1" applyProtection="1">
      <protection locked="0"/>
    </xf>
    <xf numFmtId="0" fontId="3" fillId="0" borderId="0" xfId="3" applyFont="1" applyAlignment="1" applyProtection="1">
      <alignment horizontal="center"/>
      <protection locked="0"/>
    </xf>
    <xf numFmtId="0" fontId="6" fillId="0" borderId="0" xfId="3" applyFont="1" applyAlignment="1" applyProtection="1">
      <alignment horizontal="center"/>
      <protection locked="0"/>
    </xf>
    <xf numFmtId="164" fontId="4" fillId="0" borderId="0" xfId="2" applyNumberFormat="1" applyFont="1" applyAlignment="1">
      <alignment horizontal="right"/>
    </xf>
    <xf numFmtId="164" fontId="7" fillId="0" borderId="0" xfId="2" applyNumberFormat="1" applyFont="1" applyAlignment="1">
      <alignment horizontal="right"/>
    </xf>
    <xf numFmtId="0" fontId="6" fillId="0" borderId="0" xfId="3" applyFont="1" applyAlignment="1" applyProtection="1">
      <alignment horizontal="center" wrapText="1"/>
      <protection locked="0"/>
    </xf>
    <xf numFmtId="4" fontId="4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43" fontId="4" fillId="0" borderId="0" xfId="1" applyFont="1" applyAlignment="1">
      <alignment horizontal="right"/>
    </xf>
    <xf numFmtId="4" fontId="4" fillId="0" borderId="0" xfId="1" applyNumberFormat="1" applyFont="1" applyAlignment="1">
      <alignment horizontal="right"/>
    </xf>
    <xf numFmtId="2" fontId="7" fillId="0" borderId="0" xfId="1" applyNumberFormat="1" applyFont="1" applyAlignment="1">
      <alignment horizontal="right"/>
    </xf>
    <xf numFmtId="43" fontId="4" fillId="0" borderId="2" xfId="1" applyFont="1" applyBorder="1" applyAlignment="1">
      <alignment horizontal="right"/>
    </xf>
    <xf numFmtId="4" fontId="4" fillId="0" borderId="2" xfId="1" applyNumberFormat="1" applyFont="1" applyBorder="1" applyAlignment="1">
      <alignment horizontal="right"/>
    </xf>
    <xf numFmtId="2" fontId="7" fillId="0" borderId="2" xfId="1" applyNumberFormat="1" applyFont="1" applyBorder="1" applyAlignment="1">
      <alignment horizontal="right"/>
    </xf>
    <xf numFmtId="2" fontId="4" fillId="0" borderId="0" xfId="1" applyNumberFormat="1" applyFont="1" applyAlignment="1">
      <alignment horizontal="right"/>
    </xf>
    <xf numFmtId="0" fontId="6" fillId="0" borderId="0" xfId="3" applyFont="1" applyBorder="1" applyAlignment="1" applyProtection="1">
      <alignment horizontal="left"/>
      <protection locked="0"/>
    </xf>
    <xf numFmtId="43" fontId="7" fillId="0" borderId="0" xfId="1" applyFont="1" applyAlignment="1">
      <alignment horizontal="right"/>
    </xf>
    <xf numFmtId="43" fontId="4" fillId="0" borderId="1" xfId="1" applyFont="1" applyBorder="1" applyAlignment="1">
      <alignment horizontal="right"/>
    </xf>
    <xf numFmtId="4" fontId="4" fillId="0" borderId="1" xfId="1" applyNumberFormat="1" applyFont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"/>
  <sheetViews>
    <sheetView tabSelected="1" workbookViewId="0">
      <selection activeCell="H19" sqref="H19"/>
    </sheetView>
  </sheetViews>
  <sheetFormatPr defaultRowHeight="15" x14ac:dyDescent="0.25"/>
  <cols>
    <col min="1" max="1" width="20.7109375" customWidth="1"/>
    <col min="2" max="5" width="15.7109375" customWidth="1"/>
  </cols>
  <sheetData>
    <row r="2" spans="1:5" ht="63" x14ac:dyDescent="0.25">
      <c r="A2" s="1"/>
      <c r="B2" s="2" t="s">
        <v>27</v>
      </c>
      <c r="C2" s="3" t="s">
        <v>1</v>
      </c>
      <c r="D2" s="4" t="s">
        <v>2</v>
      </c>
      <c r="E2" s="5" t="s">
        <v>3</v>
      </c>
    </row>
    <row r="3" spans="1:5" ht="15.75" x14ac:dyDescent="0.25">
      <c r="A3" s="6"/>
      <c r="B3" s="6"/>
      <c r="C3" s="7"/>
      <c r="D3" s="7"/>
      <c r="E3" s="6"/>
    </row>
    <row r="4" spans="1:5" ht="15.75" x14ac:dyDescent="0.25">
      <c r="A4" s="6" t="s">
        <v>4</v>
      </c>
      <c r="B4" s="6"/>
      <c r="C4" s="7"/>
      <c r="D4" s="7"/>
      <c r="E4" s="6"/>
    </row>
    <row r="5" spans="1:5" ht="15.75" x14ac:dyDescent="0.25">
      <c r="A5" s="8" t="s">
        <v>5</v>
      </c>
      <c r="B5" s="9"/>
      <c r="C5" s="7"/>
      <c r="D5" s="7"/>
      <c r="E5" s="6"/>
    </row>
    <row r="6" spans="1:5" ht="15.75" x14ac:dyDescent="0.25">
      <c r="A6" s="8" t="s">
        <v>6</v>
      </c>
      <c r="B6" s="10"/>
      <c r="C6" s="11">
        <v>0</v>
      </c>
      <c r="D6" s="11">
        <v>0</v>
      </c>
      <c r="E6" s="12">
        <v>0</v>
      </c>
    </row>
    <row r="7" spans="1:5" ht="15.75" x14ac:dyDescent="0.25">
      <c r="A7" s="8" t="s">
        <v>7</v>
      </c>
      <c r="B7" s="10">
        <v>3225</v>
      </c>
      <c r="C7" s="11">
        <v>0</v>
      </c>
      <c r="D7" s="11">
        <v>0</v>
      </c>
      <c r="E7" s="12">
        <v>0</v>
      </c>
    </row>
    <row r="8" spans="1:5" ht="15.75" x14ac:dyDescent="0.25">
      <c r="A8" s="8" t="s">
        <v>8</v>
      </c>
      <c r="B8" s="13">
        <v>3230</v>
      </c>
      <c r="C8" s="14">
        <v>24000</v>
      </c>
      <c r="D8" s="14">
        <v>21000</v>
      </c>
      <c r="E8" s="15">
        <v>10000</v>
      </c>
    </row>
    <row r="9" spans="1:5" ht="15.75" x14ac:dyDescent="0.25">
      <c r="A9" s="8" t="s">
        <v>9</v>
      </c>
      <c r="B9" s="10">
        <v>3310</v>
      </c>
      <c r="C9" s="14">
        <v>1450000</v>
      </c>
      <c r="D9" s="14">
        <v>1345355</v>
      </c>
      <c r="E9" s="15">
        <v>1462600</v>
      </c>
    </row>
    <row r="10" spans="1:5" ht="15.75" x14ac:dyDescent="0.25">
      <c r="A10" s="8" t="s">
        <v>10</v>
      </c>
      <c r="B10" s="10">
        <v>3391</v>
      </c>
      <c r="C10" s="14">
        <v>100000</v>
      </c>
      <c r="D10" s="14">
        <v>0</v>
      </c>
      <c r="E10" s="15">
        <v>90000</v>
      </c>
    </row>
    <row r="11" spans="1:5" ht="15.75" x14ac:dyDescent="0.25">
      <c r="A11" s="8" t="s">
        <v>11</v>
      </c>
      <c r="B11" s="10">
        <v>3354</v>
      </c>
      <c r="C11" s="14">
        <v>44451.96</v>
      </c>
      <c r="D11" s="14">
        <v>40000</v>
      </c>
      <c r="E11" s="15">
        <v>45000</v>
      </c>
    </row>
    <row r="12" spans="1:5" ht="15.75" x14ac:dyDescent="0.25">
      <c r="A12" s="8" t="s">
        <v>0</v>
      </c>
      <c r="B12" s="10" t="s">
        <v>0</v>
      </c>
      <c r="C12" s="14">
        <v>0</v>
      </c>
      <c r="D12" s="14">
        <v>0</v>
      </c>
      <c r="E12" s="15"/>
    </row>
    <row r="13" spans="1:5" ht="15.75" x14ac:dyDescent="0.25">
      <c r="A13" s="8" t="s">
        <v>12</v>
      </c>
      <c r="B13" s="10">
        <v>3398</v>
      </c>
      <c r="C13" s="14">
        <v>4056</v>
      </c>
      <c r="D13" s="14">
        <v>4056</v>
      </c>
      <c r="E13" s="15">
        <v>0</v>
      </c>
    </row>
    <row r="14" spans="1:5" ht="15.75" x14ac:dyDescent="0.25">
      <c r="A14" s="8" t="s">
        <v>13</v>
      </c>
      <c r="B14" s="10"/>
      <c r="C14" s="14">
        <f>SUM(43745.7-4056)</f>
        <v>39689.699999999997</v>
      </c>
      <c r="D14" s="14">
        <v>39689</v>
      </c>
      <c r="E14" s="15">
        <v>0</v>
      </c>
    </row>
    <row r="15" spans="1:5" ht="15.75" x14ac:dyDescent="0.25">
      <c r="A15" s="8" t="s">
        <v>14</v>
      </c>
      <c r="B15" s="10"/>
      <c r="C15" s="14" t="s">
        <v>0</v>
      </c>
      <c r="D15" s="14">
        <v>0</v>
      </c>
      <c r="E15" s="15">
        <v>0</v>
      </c>
    </row>
    <row r="16" spans="1:5" ht="15.75" x14ac:dyDescent="0.25">
      <c r="A16" s="8" t="s">
        <v>15</v>
      </c>
      <c r="B16" s="10">
        <v>3431</v>
      </c>
      <c r="C16" s="17">
        <v>165.94</v>
      </c>
      <c r="D16" s="17">
        <v>100</v>
      </c>
      <c r="E16" s="18">
        <v>100</v>
      </c>
    </row>
    <row r="17" spans="1:5" ht="15.75" x14ac:dyDescent="0.25">
      <c r="A17" s="8" t="s">
        <v>16</v>
      </c>
      <c r="B17" s="10">
        <v>3495</v>
      </c>
      <c r="C17" s="17">
        <v>17063.400000000001</v>
      </c>
      <c r="D17" s="17">
        <v>5570</v>
      </c>
      <c r="E17" s="18">
        <v>5000</v>
      </c>
    </row>
    <row r="18" spans="1:5" ht="15.75" x14ac:dyDescent="0.25">
      <c r="A18" s="8" t="s">
        <v>28</v>
      </c>
      <c r="B18" s="10">
        <v>3600</v>
      </c>
      <c r="C18" s="17">
        <v>88273</v>
      </c>
      <c r="D18" s="17">
        <v>300000</v>
      </c>
      <c r="E18" s="18">
        <v>250000</v>
      </c>
    </row>
    <row r="19" spans="1:5" ht="15.75" x14ac:dyDescent="0.25">
      <c r="A19" s="6" t="s">
        <v>29</v>
      </c>
      <c r="B19" s="6"/>
      <c r="C19" s="20">
        <f>SUM(C6:C18)</f>
        <v>1767699.9999999998</v>
      </c>
      <c r="D19" s="20">
        <f>SUM(D5:D18)</f>
        <v>1755770</v>
      </c>
      <c r="E19" s="21">
        <f>SUM(E5:E18)</f>
        <v>1862700</v>
      </c>
    </row>
    <row r="20" spans="1:5" ht="15.75" x14ac:dyDescent="0.25">
      <c r="A20" s="6"/>
      <c r="B20" s="6"/>
      <c r="C20" s="16"/>
      <c r="D20" s="17"/>
      <c r="E20" s="22"/>
    </row>
    <row r="21" spans="1:5" ht="15.75" x14ac:dyDescent="0.25">
      <c r="A21" s="6"/>
      <c r="B21" s="6"/>
      <c r="C21" s="16"/>
      <c r="D21" s="17"/>
      <c r="E21" s="22"/>
    </row>
    <row r="22" spans="1:5" ht="15.75" x14ac:dyDescent="0.25">
      <c r="A22" s="6"/>
      <c r="B22" s="6"/>
      <c r="C22" s="16"/>
      <c r="D22" s="17" t="s">
        <v>0</v>
      </c>
      <c r="E22" s="22"/>
    </row>
    <row r="23" spans="1:5" ht="15.75" x14ac:dyDescent="0.25">
      <c r="A23" s="23" t="s">
        <v>17</v>
      </c>
      <c r="B23" s="10">
        <v>5000</v>
      </c>
      <c r="C23" s="16">
        <v>1125000</v>
      </c>
      <c r="D23" s="17">
        <v>1185000</v>
      </c>
      <c r="E23" s="18">
        <v>1185000</v>
      </c>
    </row>
    <row r="24" spans="1:5" ht="15.75" x14ac:dyDescent="0.25">
      <c r="A24" s="23" t="s">
        <v>18</v>
      </c>
      <c r="B24" s="10">
        <v>6000</v>
      </c>
      <c r="C24" s="16">
        <v>2000</v>
      </c>
      <c r="D24" s="17">
        <f>SUM(12000-9839)</f>
        <v>2161</v>
      </c>
      <c r="E24" s="24">
        <v>2000</v>
      </c>
    </row>
    <row r="25" spans="1:5" ht="15.75" x14ac:dyDescent="0.25">
      <c r="A25" s="23" t="s">
        <v>19</v>
      </c>
      <c r="B25" s="10">
        <v>7100</v>
      </c>
      <c r="C25" s="16">
        <v>30000</v>
      </c>
      <c r="D25" s="17">
        <v>20000</v>
      </c>
      <c r="E25" s="24">
        <v>30000</v>
      </c>
    </row>
    <row r="26" spans="1:5" ht="15.75" x14ac:dyDescent="0.25">
      <c r="A26" s="23" t="s">
        <v>20</v>
      </c>
      <c r="B26" s="10">
        <v>7300</v>
      </c>
      <c r="C26" s="16">
        <v>205000</v>
      </c>
      <c r="D26" s="17">
        <v>216359</v>
      </c>
      <c r="E26" s="24">
        <v>220000</v>
      </c>
    </row>
    <row r="27" spans="1:5" ht="15.75" x14ac:dyDescent="0.25">
      <c r="A27" s="23" t="s">
        <v>21</v>
      </c>
      <c r="B27" s="10">
        <v>7400</v>
      </c>
      <c r="C27" s="16">
        <v>125000</v>
      </c>
      <c r="D27" s="17">
        <v>45000</v>
      </c>
      <c r="E27" s="24">
        <v>135000</v>
      </c>
    </row>
    <row r="28" spans="1:5" ht="15.75" x14ac:dyDescent="0.25">
      <c r="A28" s="23" t="s">
        <v>22</v>
      </c>
      <c r="B28" s="10">
        <v>7500</v>
      </c>
      <c r="C28" s="16">
        <v>0</v>
      </c>
      <c r="D28" s="17">
        <v>0</v>
      </c>
      <c r="E28" s="24"/>
    </row>
    <row r="29" spans="1:5" ht="15.75" x14ac:dyDescent="0.25">
      <c r="A29" s="23" t="s">
        <v>23</v>
      </c>
      <c r="B29" s="10">
        <v>7600</v>
      </c>
      <c r="C29" s="16">
        <v>200</v>
      </c>
      <c r="D29" s="17">
        <v>250</v>
      </c>
      <c r="E29" s="24">
        <v>200</v>
      </c>
    </row>
    <row r="30" spans="1:5" ht="15.75" x14ac:dyDescent="0.25">
      <c r="A30" s="23" t="s">
        <v>24</v>
      </c>
      <c r="B30" s="10">
        <v>7700</v>
      </c>
      <c r="C30" s="16">
        <v>75500</v>
      </c>
      <c r="D30" s="17">
        <v>65000</v>
      </c>
      <c r="E30" s="24">
        <v>75500</v>
      </c>
    </row>
    <row r="31" spans="1:5" ht="15.75" x14ac:dyDescent="0.25">
      <c r="A31" s="23" t="s">
        <v>25</v>
      </c>
      <c r="B31" s="10">
        <v>7800</v>
      </c>
      <c r="C31" s="16">
        <v>25000</v>
      </c>
      <c r="D31" s="17">
        <v>32000</v>
      </c>
      <c r="E31" s="24">
        <v>25000</v>
      </c>
    </row>
    <row r="32" spans="1:5" ht="15.75" x14ac:dyDescent="0.25">
      <c r="A32" s="23" t="s">
        <v>26</v>
      </c>
      <c r="B32" s="10">
        <v>7900</v>
      </c>
      <c r="C32" s="16">
        <v>180000</v>
      </c>
      <c r="D32" s="17">
        <v>190000</v>
      </c>
      <c r="E32" s="24">
        <v>190000</v>
      </c>
    </row>
    <row r="33" spans="1:5" ht="15.75" x14ac:dyDescent="0.25">
      <c r="A33" s="6"/>
      <c r="B33" s="6"/>
      <c r="C33" s="19">
        <f>SUM(C23:C32)</f>
        <v>1767700</v>
      </c>
      <c r="D33" s="20">
        <f>SUM(D23:D32)</f>
        <v>1755770</v>
      </c>
      <c r="E33" s="19">
        <f>SUM(E23:E32)</f>
        <v>1862700</v>
      </c>
    </row>
    <row r="34" spans="1:5" ht="15.75" x14ac:dyDescent="0.25">
      <c r="A34" s="6"/>
      <c r="B34" s="6"/>
      <c r="C34" s="25">
        <f>C19-C33</f>
        <v>0</v>
      </c>
      <c r="D34" s="26">
        <f>D19-D33</f>
        <v>0</v>
      </c>
      <c r="E34" s="25">
        <f>E19-E33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Hartridge Academy</dc:creator>
  <cp:lastModifiedBy>Hartridge Academy</cp:lastModifiedBy>
  <dcterms:created xsi:type="dcterms:W3CDTF">2020-08-10T02:54:00Z</dcterms:created>
  <dcterms:modified xsi:type="dcterms:W3CDTF">2020-08-10T03:03:46Z</dcterms:modified>
</cp:coreProperties>
</file>